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28800" windowHeight="11235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F21" i="1" l="1"/>
  <c r="G21" i="1"/>
  <c r="F27" i="1"/>
  <c r="G27" i="1"/>
  <c r="F42" i="1"/>
  <c r="G42" i="1"/>
  <c r="G41" i="1" s="1"/>
  <c r="F49" i="1"/>
  <c r="F41" i="1" s="1"/>
  <c r="G49" i="1"/>
  <c r="F59" i="1"/>
  <c r="G59" i="1"/>
  <c r="F65" i="1"/>
  <c r="G65" i="1"/>
  <c r="F75" i="1"/>
  <c r="F69" i="1" s="1"/>
  <c r="G75" i="1"/>
  <c r="G69" i="1" s="1"/>
  <c r="F86" i="1"/>
  <c r="G86" i="1"/>
  <c r="F90" i="1"/>
  <c r="G90" i="1"/>
  <c r="F84" i="1" l="1"/>
  <c r="F64" i="1"/>
  <c r="F94" i="1" s="1"/>
  <c r="G20" i="1"/>
  <c r="G58" i="1" s="1"/>
  <c r="G84" i="1"/>
  <c r="G64" i="1"/>
  <c r="F20" i="1"/>
  <c r="F58" i="1" s="1"/>
  <c r="G94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<sst xmlns="http://schemas.openxmlformats.org/spreadsheetml/2006/main" count="173" uniqueCount="140">
  <si>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</si>
  <si>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</si>
  <si>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</si>
  <si>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</si>
  <si>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</si>
  <si>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Livonijos g. 6, Joniškis 190565192</t>
  </si>
  <si>
    <t>(viešojo sektoriaus subjekto, parengusio finansinės būklės ataskaitą (konsoliduotąją finansinės būklės ataskaitą), kodas, adresas)</t>
  </si>
  <si>
    <t>FINANSINĖS BŪKLĖS ATASKAITA</t>
  </si>
  <si>
    <t>2020 m. kovo 31 d.</t>
  </si>
  <si>
    <t>1 2020 m. balandžio 10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</si>
  <si>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</si>
  <si>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</si>
  <si>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</si>
  <si>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</si>
  <si>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</si>
  <si>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</si>
  <si>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</si>
  <si>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</si>
  <si>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</si>
  <si>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</si>
  <si>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</si>
  <si>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</si>
  <si>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</si>
  <si>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</si>
  <si>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</si>
  <si>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</si>
  <si>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</si>
  <si>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</si>
  <si>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</si>
  <si>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</si>
  <si>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</si>
  <si>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</si>
  <si>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</si>
  <si>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</si>
  <si>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</si>
  <si>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</si>
  <si>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</si>
  <si>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</si>
  <si>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</si>
  <si>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</si>
  <si>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</si>
  <si>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</si>
  <si>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</si>
  <si>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</si>
  <si>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</si>
  <si>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</si>
  <si>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</si>
  <si>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</si>
  <si>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</si>
  <si>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</si>
  <si>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</si>
  <si>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</si>
  <si>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</si>
  <si>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</si>
  <si>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</si>
  <si>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</si>
  <si>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</si>
  <si>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</si>
  <si>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</si>
  <si>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</si>
  <si>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</si>
  <si>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</si>
  <si>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</si>
  <si>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</si>
  <si>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</si>
  <si>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</si>
  <si>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</si>
  <si>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</si>
  <si>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</si>
  <si>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</si>
  <si>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</si>
  <si>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</si>
  <si>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</si>
  <si>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</si>
  <si>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</si>
  <si>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</si>
  <si>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</si>
  <si>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</si>
  <si>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</si>
  <si>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</si>
  <si>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</si>
  <si>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</si>
  <si>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</si>
  <si>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</si>
  <si>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</si>
  <si>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</si>
  <si>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</si>
  <si>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</si>
  <si>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</si>
  <si>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</si>
  <si>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</si>
  <si>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</si>
  <si>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</si>
  <si>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</si>
  <si>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</si>
  <si>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</si>
  <si>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</si>
  <si>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</si>
  <si>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</si>
  <si>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</si>
  <si>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</si>
  <si>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</si>
  <si>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</si>
  <si>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</si>
  <si>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</si>
  <si>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</si>
  <si>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</si>
  <si>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</si>
  <si>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</si>
  <si>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</si>
  <si>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</si>
  <si>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</si>
  <si>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</si>
  <si>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</si>
  <si>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</si>
  <si>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</si>
  <si>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</si>
  <si>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</si>
  <si>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</si>
  <si>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</si>
  <si>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</si>
  <si>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</si>
  <si>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</si>
  <si>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</si>
  <si>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</si>
  <si>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</si>
  <si>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</si>
  <si>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</si>
  <si>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</si>
  <si>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</si>
  <si>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</si>
  <si>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</si>
  <si>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</si>
  <si>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Direktorius</t>
  </si>
  <si>
    <t>Tomas Armonavičius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</si>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</sst>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B19" sqref="B19:D19"/>
    </sheetView>
  </sheetViews>
  <sheetFormatPr defaultColWidth="9.140625"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88" t="s">
        <v>0</v>
      </c>
      <c r="F2" s="89"/>
      <c r="G2" s="89"/>
    </row>
    <row r="3" spans="1:7" ht="12.75" customHeight="1" x14ac:dyDescent="0.2">
      <c r="E3" s="90" t="s">
        <v>1</v>
      </c>
      <c r="F3" s="91"/>
      <c r="G3" s="91"/>
    </row>
    <row r="5" spans="1:7" ht="12.75" customHeight="1" x14ac:dyDescent="0.2">
      <c r="A5" s="79" t="s">
        <v>2</v>
      </c>
      <c r="B5" s="79"/>
      <c r="C5" s="79"/>
      <c r="D5" s="79"/>
      <c r="E5" s="80"/>
      <c r="F5" s="83"/>
      <c r="G5" s="83"/>
    </row>
    <row r="6" spans="1:7" ht="12.75" customHeight="1" x14ac:dyDescent="0.2">
      <c r="A6" s="92"/>
      <c r="B6" s="92"/>
      <c r="C6" s="92"/>
      <c r="D6" s="92"/>
      <c r="E6" s="93"/>
      <c r="F6" s="92"/>
      <c r="G6" s="92"/>
    </row>
    <row r="7" spans="1:7" ht="12.75" customHeight="1" x14ac:dyDescent="0.2">
      <c r="A7" s="75" t="s">
        <v>3</v>
      </c>
      <c r="B7" s="75"/>
      <c r="C7" s="75"/>
      <c r="D7" s="75"/>
      <c r="E7" s="76"/>
      <c r="F7" s="77"/>
      <c r="G7" s="77"/>
    </row>
    <row r="8" spans="1:7" s="8" customFormat="1" ht="11.25" customHeight="1" x14ac:dyDescent="0.2">
      <c r="A8" s="68" t="s">
        <v>4</v>
      </c>
      <c r="B8" s="68"/>
      <c r="C8" s="68"/>
      <c r="D8" s="68"/>
      <c r="E8" s="94"/>
      <c r="F8" s="95"/>
      <c r="G8" s="95"/>
    </row>
    <row r="9" spans="1:7" ht="12.75" customHeight="1" x14ac:dyDescent="0.2">
      <c r="A9" s="75" t="s">
        <v>5</v>
      </c>
      <c r="B9" s="75"/>
      <c r="C9" s="75"/>
      <c r="D9" s="75"/>
      <c r="E9" s="76"/>
      <c r="F9" s="77"/>
      <c r="G9" s="77"/>
    </row>
    <row r="10" spans="1:7" s="8" customFormat="1" ht="11.25" customHeight="1" x14ac:dyDescent="0.2">
      <c r="A10" s="70" t="s">
        <v>6</v>
      </c>
      <c r="B10" s="70"/>
      <c r="C10" s="70"/>
      <c r="D10" s="70"/>
      <c r="E10" s="82"/>
      <c r="F10" s="70"/>
      <c r="G10" s="70"/>
    </row>
    <row r="11" spans="1:7" ht="12.75" customHeight="1" x14ac:dyDescent="0.2">
      <c r="A11" s="6"/>
      <c r="F11" s="6"/>
      <c r="G11" s="6"/>
    </row>
    <row r="12" spans="1:7" ht="12.75" customHeight="1" x14ac:dyDescent="0.2">
      <c r="A12" s="78"/>
      <c r="B12" s="78"/>
      <c r="C12" s="78"/>
      <c r="D12" s="78"/>
      <c r="E12" s="78"/>
    </row>
    <row r="13" spans="1:7" ht="12.75" customHeight="1" x14ac:dyDescent="0.2">
      <c r="A13" s="79" t="s">
        <v>7</v>
      </c>
      <c r="B13" s="79"/>
      <c r="C13" s="79"/>
      <c r="D13" s="79"/>
      <c r="E13" s="80"/>
      <c r="F13" s="81"/>
      <c r="G13" s="81"/>
    </row>
    <row r="14" spans="1:7" ht="12.75" customHeight="1" x14ac:dyDescent="0.2">
      <c r="A14" s="79" t="s">
        <v>8</v>
      </c>
      <c r="B14" s="79"/>
      <c r="C14" s="79"/>
      <c r="D14" s="79"/>
      <c r="E14" s="80"/>
      <c r="F14" s="81"/>
      <c r="G14" s="81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70" t="s">
        <v>9</v>
      </c>
      <c r="B16" s="70"/>
      <c r="C16" s="70"/>
      <c r="D16" s="70"/>
      <c r="E16" s="82"/>
      <c r="F16" s="83"/>
      <c r="G16" s="83"/>
    </row>
    <row r="17" spans="1:7" ht="12.75" customHeight="1" x14ac:dyDescent="0.2">
      <c r="A17" s="70" t="s">
        <v>10</v>
      </c>
      <c r="B17" s="70"/>
      <c r="C17" s="70"/>
      <c r="D17" s="70"/>
      <c r="E17" s="82"/>
      <c r="F17" s="83"/>
      <c r="G17" s="83"/>
    </row>
    <row r="18" spans="1:7" ht="12.75" customHeight="1" x14ac:dyDescent="0.2">
      <c r="A18" s="4"/>
      <c r="B18" s="10"/>
      <c r="C18" s="10"/>
      <c r="D18" s="84" t="s">
        <v>11</v>
      </c>
      <c r="E18" s="84"/>
      <c r="F18" s="84"/>
      <c r="G18" s="84"/>
    </row>
    <row r="19" spans="1:7" ht="67.5" customHeight="1" x14ac:dyDescent="0.2">
      <c r="A19" s="13" t="s">
        <v>12</v>
      </c>
      <c r="B19" s="85" t="s">
        <v>13</v>
      </c>
      <c r="C19" s="86"/>
      <c r="D19" s="87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3157237.9999999995</v>
      </c>
      <c r="G20" s="20">
        <f>SUM(G21,G27,G38,G39)</f>
        <v>3191601.5300000003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3157237.9999999995</v>
      </c>
      <c r="G27" s="20">
        <f>SUM(G28:G37)</f>
        <v>3191601.5300000003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2877288.48</v>
      </c>
      <c r="G29" s="20">
        <v>2905913.56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18642.78</v>
      </c>
      <c r="G30" s="20">
        <v>19197.490000000002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764.88</v>
      </c>
      <c r="G32" s="20">
        <v>834.39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52551.82</v>
      </c>
      <c r="G33" s="20">
        <v>55784.05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3535.48</v>
      </c>
      <c r="G35" s="20">
        <v>3992.72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204454.56</v>
      </c>
      <c r="G36" s="20">
        <v>205879.32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/>
      <c r="G37" s="20"/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173738.02</v>
      </c>
      <c r="G41" s="20">
        <f>SUM(G42,G48,G49,G56,G57)</f>
        <v>177809.16999999998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1602.82</v>
      </c>
      <c r="G42" s="20">
        <f>SUM(G43:G47)</f>
        <v>1003.85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1602.82</v>
      </c>
      <c r="G44" s="20">
        <v>1003.85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73" t="s">
        <v>66</v>
      </c>
      <c r="D47" s="7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1735.02</v>
      </c>
      <c r="G48" s="20">
        <v>3229.22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136103.04999999999</v>
      </c>
      <c r="G49" s="20">
        <f>SUM(G50:G55)</f>
        <v>131405.25999999998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73" t="s">
        <v>76</v>
      </c>
      <c r="D53" s="74"/>
      <c r="E53" s="32"/>
      <c r="F53" s="20">
        <v>2137.92</v>
      </c>
      <c r="G53" s="20">
        <v>2384.6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133372.32999999999</v>
      </c>
      <c r="G54" s="20">
        <v>128689.04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592.79999999999995</v>
      </c>
      <c r="G55" s="20">
        <v>331.62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34297.129999999997</v>
      </c>
      <c r="G57" s="20">
        <v>42170.84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3330976.0199999996</v>
      </c>
      <c r="G58" s="20">
        <f>SUM(G20,G40,G41)</f>
        <v>3369410.7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3195243.1999999993</v>
      </c>
      <c r="G59" s="20">
        <f>SUM(G60:G63)</f>
        <v>3237348.8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269926.3</v>
      </c>
      <c r="G60" s="20">
        <v>273206.51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2660662.7599999998</v>
      </c>
      <c r="G61" s="51">
        <v>2677016.83</v>
      </c>
    </row>
    <row r="62" spans="1:7" s="6" customFormat="1" ht="12.75" customHeight="1" x14ac:dyDescent="0.2">
      <c r="A62" s="21" t="s">
        <v>53</v>
      </c>
      <c r="B62" s="72" t="s">
        <v>89</v>
      </c>
      <c r="C62" s="73"/>
      <c r="D62" s="74"/>
      <c r="E62" s="32"/>
      <c r="F62" s="20">
        <v>256032.57</v>
      </c>
      <c r="G62" s="20">
        <v>278448.05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8621.57</v>
      </c>
      <c r="G63" s="20">
        <v>8677.41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132648.84</v>
      </c>
      <c r="G64" s="20">
        <f>SUM(G65,G69)</f>
        <v>129488.49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0</v>
      </c>
      <c r="G65" s="20">
        <f>SUM(G66:G68)</f>
        <v>0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/>
      <c r="G67" s="20"/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132648.84</v>
      </c>
      <c r="G69" s="20">
        <f>SUM(G70,G71,G72,G73,G74,G75,G78,G79,G80,G81,G82,G83)</f>
        <v>129488.49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16225.66</v>
      </c>
      <c r="G80" s="20">
        <v>10242.14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116423.18</v>
      </c>
      <c r="G81" s="20"/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/>
      <c r="G82" s="20">
        <v>119246.35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3083.98</v>
      </c>
      <c r="G84" s="20">
        <f>SUM(G85,G86,G89,G90)</f>
        <v>2573.4100000000003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3083.98</v>
      </c>
      <c r="G90" s="20">
        <f>SUM(G91:G92)</f>
        <v>2573.4100000000003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510.57</v>
      </c>
      <c r="G91" s="20">
        <v>-2456.7199999999998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>
        <v>2573.41</v>
      </c>
      <c r="G92" s="20">
        <v>5030.13</v>
      </c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72" t="s">
        <v>132</v>
      </c>
      <c r="C94" s="73"/>
      <c r="D94" s="74"/>
      <c r="E94" s="32"/>
      <c r="F94" s="20">
        <f>SUM(F59,F64,F84,F93)</f>
        <v>3330976.0199999991</v>
      </c>
      <c r="G94" s="20">
        <f>SUM(G59,G64,G84,G93)</f>
        <v>3369410.7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69" t="s">
        <v>133</v>
      </c>
      <c r="B96" s="69"/>
      <c r="C96" s="69"/>
      <c r="D96" s="69"/>
      <c r="E96" s="69"/>
      <c r="F96" s="70" t="s">
        <v>134</v>
      </c>
      <c r="G96" s="70"/>
    </row>
    <row r="97" spans="1:7" s="9" customFormat="1" ht="11.25" customHeight="1" x14ac:dyDescent="0.2">
      <c r="A97" s="67" t="s">
        <v>135</v>
      </c>
      <c r="B97" s="67"/>
      <c r="C97" s="67"/>
      <c r="D97" s="67"/>
      <c r="E97" s="67"/>
      <c r="F97" s="68" t="s">
        <v>136</v>
      </c>
      <c r="G97" s="68"/>
    </row>
    <row r="98" spans="1:7" s="6" customFormat="1" ht="12.75" customHeight="1" x14ac:dyDescent="0.2">
      <c r="A98" s="71"/>
      <c r="B98" s="71"/>
      <c r="C98" s="71"/>
      <c r="D98" s="71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69" t="s">
        <v>137</v>
      </c>
      <c r="B100" s="69"/>
      <c r="C100" s="69"/>
      <c r="D100" s="69"/>
      <c r="E100" s="69"/>
      <c r="F100" s="70" t="s">
        <v>138</v>
      </c>
      <c r="G100" s="70"/>
    </row>
    <row r="101" spans="1:7" s="9" customFormat="1" ht="12.75" customHeight="1" x14ac:dyDescent="0.2">
      <c r="A101" s="67" t="s">
        <v>139</v>
      </c>
      <c r="B101" s="67"/>
      <c r="C101" s="67"/>
      <c r="D101" s="67"/>
      <c r="E101" s="67"/>
      <c r="F101" s="68" t="s">
        <v>136</v>
      </c>
      <c r="G101" s="68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E2:G2"/>
    <mergeCell ref="E3:G3"/>
    <mergeCell ref="A5:G6"/>
    <mergeCell ref="A7:G7"/>
    <mergeCell ref="A8:G8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B62:D62"/>
    <mergeCell ref="C47:D47"/>
    <mergeCell ref="C53:D53"/>
    <mergeCell ref="A10:G10"/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vyrbuh</cp:lastModifiedBy>
  <dcterms:created xsi:type="dcterms:W3CDTF">2020-04-10T13:26:19Z</dcterms:created>
  <dcterms:modified xsi:type="dcterms:W3CDTF">2020-10-21T13:01:59Z</dcterms:modified>
</cp:coreProperties>
</file>